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X:\Warszawa\Dzial_ZP_War\_Wspólny_ZP_War\2__33__mięso i wędlina Muszyna 2025\"/>
    </mc:Choice>
  </mc:AlternateContent>
  <xr:revisionPtr revIDLastSave="0" documentId="13_ncr:1_{EA3F2E57-BE10-47C8-96F0-C9BAE3BDE364}" xr6:coauthVersionLast="47" xr6:coauthVersionMax="47" xr10:uidLastSave="{00000000-0000-0000-0000-000000000000}"/>
  <bookViews>
    <workbookView xWindow="36840" yWindow="3255" windowWidth="30060" windowHeight="1762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1" l="1"/>
  <c r="I18" i="1" l="1"/>
  <c r="I22" i="1"/>
  <c r="I24" i="1"/>
  <c r="I30" i="1"/>
  <c r="I31" i="1"/>
  <c r="I42" i="1"/>
  <c r="I46" i="1"/>
  <c r="I48" i="1"/>
  <c r="I50" i="1"/>
  <c r="I52" i="1"/>
  <c r="I54" i="1"/>
  <c r="I55" i="1"/>
  <c r="I58" i="1"/>
  <c r="I60" i="1"/>
  <c r="I61" i="1"/>
  <c r="I62" i="1"/>
  <c r="I64" i="1"/>
  <c r="I66" i="1"/>
  <c r="I65" i="1"/>
  <c r="I59" i="1"/>
  <c r="I57" i="1"/>
  <c r="I56" i="1"/>
  <c r="I53" i="1"/>
  <c r="I43" i="1"/>
  <c r="I44" i="1"/>
  <c r="I45" i="1"/>
  <c r="I47" i="1"/>
  <c r="I38" i="1"/>
  <c r="I40" i="1"/>
  <c r="I41" i="1"/>
  <c r="I33" i="1"/>
  <c r="I35" i="1"/>
  <c r="I32" i="1"/>
  <c r="I16" i="1"/>
  <c r="I17" i="1"/>
  <c r="I19" i="1"/>
  <c r="I20" i="1"/>
  <c r="I21" i="1"/>
  <c r="I23" i="1"/>
  <c r="I28" i="1"/>
  <c r="I29" i="1"/>
  <c r="I67" i="1" l="1"/>
  <c r="I63" i="1"/>
  <c r="I27" i="1"/>
  <c r="I34" i="1"/>
  <c r="I26" i="1"/>
  <c r="I51" i="1"/>
  <c r="I39" i="1"/>
  <c r="I15" i="1"/>
  <c r="I36" i="1"/>
  <c r="I25" i="1"/>
  <c r="I37" i="1"/>
  <c r="I49" i="1"/>
  <c r="I68" i="1" l="1"/>
  <c r="I71" i="1" s="1"/>
  <c r="I72" i="1" l="1"/>
  <c r="I70" i="1" s="1"/>
</calcChain>
</file>

<file path=xl/sharedStrings.xml><?xml version="1.0" encoding="utf-8"?>
<sst xmlns="http://schemas.openxmlformats.org/spreadsheetml/2006/main" count="192" uniqueCount="139">
  <si>
    <t>Załącznik nr 1A do formularza oferty</t>
  </si>
  <si>
    <t>(załącznik nr 1 do umowy)</t>
  </si>
  <si>
    <t xml:space="preserve">FORMULARZ CENOWY </t>
  </si>
  <si>
    <t>Sukcesywne dostawy produktów żywnościowych</t>
  </si>
  <si>
    <r>
      <t>(mięsa i wędlin) do filii Krajowej Szkoły Skarbowości w Muszynie</t>
    </r>
    <r>
      <rPr>
        <sz val="12"/>
        <color theme="1"/>
        <rFont val="Calibri"/>
        <family val="2"/>
        <charset val="238"/>
        <scheme val="minor"/>
      </rPr>
      <t xml:space="preserve">  </t>
    </r>
  </si>
  <si>
    <t xml:space="preserve"> </t>
  </si>
  <si>
    <t>l.p.</t>
  </si>
  <si>
    <t>nazwa produktu</t>
  </si>
  <si>
    <t>j.m.</t>
  </si>
  <si>
    <t>a</t>
  </si>
  <si>
    <t>b</t>
  </si>
  <si>
    <t>c</t>
  </si>
  <si>
    <t>d</t>
  </si>
  <si>
    <t>e</t>
  </si>
  <si>
    <t>f</t>
  </si>
  <si>
    <t>g</t>
  </si>
  <si>
    <t>h</t>
  </si>
  <si>
    <t>i</t>
  </si>
  <si>
    <r>
      <t>1.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1"/>
        <color theme="1"/>
        <rFont val="Calibri"/>
        <family val="2"/>
        <charset val="238"/>
        <scheme val="minor"/>
      </rPr>
      <t> </t>
    </r>
  </si>
  <si>
    <t>baleron wieprzowy</t>
  </si>
  <si>
    <t>kg</t>
  </si>
  <si>
    <r>
      <t>2.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1"/>
        <color theme="1"/>
        <rFont val="Calibri"/>
        <family val="2"/>
        <charset val="238"/>
        <scheme val="minor"/>
      </rPr>
      <t> </t>
    </r>
  </si>
  <si>
    <t xml:space="preserve">boczek gotowany </t>
  </si>
  <si>
    <r>
      <t>3.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1"/>
        <color theme="1"/>
        <rFont val="Calibri"/>
        <family val="2"/>
        <charset val="238"/>
        <scheme val="minor"/>
      </rPr>
      <t> </t>
    </r>
  </si>
  <si>
    <t>boczek pieczony</t>
  </si>
  <si>
    <r>
      <t>4.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1"/>
        <color theme="1"/>
        <rFont val="Calibri"/>
        <family val="2"/>
        <charset val="238"/>
        <scheme val="minor"/>
      </rPr>
      <t> </t>
    </r>
  </si>
  <si>
    <t>boczek wędzony</t>
  </si>
  <si>
    <r>
      <t>5.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1"/>
        <color theme="1"/>
        <rFont val="Calibri"/>
        <family val="2"/>
        <charset val="238"/>
        <scheme val="minor"/>
      </rPr>
      <t> </t>
    </r>
  </si>
  <si>
    <t>filet z kurczaka b\k pojedynczy</t>
  </si>
  <si>
    <r>
      <t>6.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1"/>
        <color theme="1"/>
        <rFont val="Calibri"/>
        <family val="2"/>
        <charset val="238"/>
        <scheme val="minor"/>
      </rPr>
      <t> </t>
    </r>
  </si>
  <si>
    <t>flaki wołowe mrożone, krojone</t>
  </si>
  <si>
    <r>
      <t>7.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1"/>
        <color theme="1"/>
        <rFont val="Calibri"/>
        <family val="2"/>
        <charset val="238"/>
        <scheme val="minor"/>
      </rPr>
      <t> </t>
    </r>
  </si>
  <si>
    <t>golonka konserwowa</t>
  </si>
  <si>
    <r>
      <t>8.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1"/>
        <color theme="1"/>
        <rFont val="Calibri"/>
        <family val="2"/>
        <charset val="238"/>
        <scheme val="minor"/>
      </rPr>
      <t> </t>
    </r>
  </si>
  <si>
    <t>gulasz wołowy</t>
  </si>
  <si>
    <r>
      <t>9.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1"/>
        <color theme="1"/>
        <rFont val="Calibri"/>
        <family val="2"/>
        <charset val="238"/>
        <scheme val="minor"/>
      </rPr>
      <t> </t>
    </r>
  </si>
  <si>
    <t>kabanos wieprzowy</t>
  </si>
  <si>
    <r>
      <t>10.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 </t>
    </r>
  </si>
  <si>
    <t>karczek wieprzowy b\k</t>
  </si>
  <si>
    <r>
      <t>11.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 </t>
    </r>
  </si>
  <si>
    <t>kaszanka</t>
  </si>
  <si>
    <r>
      <t>12.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 </t>
    </r>
  </si>
  <si>
    <t>kiełbasa biała parzona</t>
  </si>
  <si>
    <r>
      <t>13.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 </t>
    </r>
  </si>
  <si>
    <t>kiełbasa krakowska wieprzowa</t>
  </si>
  <si>
    <r>
      <t>14.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 </t>
    </r>
  </si>
  <si>
    <t>kiełbasa podwawelska</t>
  </si>
  <si>
    <r>
      <t>15.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 </t>
    </r>
  </si>
  <si>
    <t>kiełbasa toruńska</t>
  </si>
  <si>
    <r>
      <t>16.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 </t>
    </r>
  </si>
  <si>
    <t>kiełbasa wiejska</t>
  </si>
  <si>
    <r>
      <t>17.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 </t>
    </r>
  </si>
  <si>
    <t>kiełbasa żywiecka podsuszana</t>
  </si>
  <si>
    <r>
      <t>18.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 </t>
    </r>
  </si>
  <si>
    <t>kiełbaski śniadaniowe wieprzowe</t>
  </si>
  <si>
    <r>
      <t>19.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 </t>
    </r>
  </si>
  <si>
    <t>mięso gulaszowe wieprzowe bez kości I gatunek</t>
  </si>
  <si>
    <r>
      <t>20.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 </t>
    </r>
  </si>
  <si>
    <t>łopatka wieprzowa b\k</t>
  </si>
  <si>
    <r>
      <t>21.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 </t>
    </r>
  </si>
  <si>
    <t>mielonka wieprzowa wędlina</t>
  </si>
  <si>
    <r>
      <t>22.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 </t>
    </r>
  </si>
  <si>
    <t>mortadela</t>
  </si>
  <si>
    <r>
      <t>23.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 </t>
    </r>
  </si>
  <si>
    <t>mostek szponder wołowy</t>
  </si>
  <si>
    <r>
      <t>24.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 </t>
    </r>
  </si>
  <si>
    <t xml:space="preserve">parówki mini cielęco-wieprzowo-drobiowe (parzone, wędzone, minimum 63% mięsa)  </t>
  </si>
  <si>
    <r>
      <t>25.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 </t>
    </r>
  </si>
  <si>
    <t>parówki wieprzowo- drobiowe (minimum 49 % mięsa)</t>
  </si>
  <si>
    <r>
      <t>26.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 </t>
    </r>
  </si>
  <si>
    <t>pasztet drobiowo –wieprzowy (typu Zdzich)</t>
  </si>
  <si>
    <r>
      <t>27.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 </t>
    </r>
  </si>
  <si>
    <t>pieczeń wołowa (pieczeń udziec wołowy surowy)</t>
  </si>
  <si>
    <r>
      <t>28.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 </t>
    </r>
  </si>
  <si>
    <t>polędwica wieprzowa bez błon i ścięgien</t>
  </si>
  <si>
    <r>
      <t>29.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 </t>
    </r>
  </si>
  <si>
    <t>polędwica wołowa</t>
  </si>
  <si>
    <r>
      <t>30.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 </t>
    </r>
  </si>
  <si>
    <t>podgardle wędzone</t>
  </si>
  <si>
    <r>
      <t>31.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 </t>
    </r>
  </si>
  <si>
    <t xml:space="preserve">podudzie z kurczaka </t>
  </si>
  <si>
    <r>
      <t>32.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 </t>
    </r>
  </si>
  <si>
    <t>ćwiartka z kurczaka</t>
  </si>
  <si>
    <r>
      <t>33.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 </t>
    </r>
  </si>
  <si>
    <t>polędwica sopocka</t>
  </si>
  <si>
    <r>
      <t>34.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 </t>
    </r>
  </si>
  <si>
    <t>porcje rosołowe drobiowe</t>
  </si>
  <si>
    <r>
      <t>35.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 </t>
    </r>
  </si>
  <si>
    <t>salami</t>
  </si>
  <si>
    <r>
      <t>36.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 </t>
    </r>
  </si>
  <si>
    <t>salceson wiejski</t>
  </si>
  <si>
    <r>
      <t>37.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 </t>
    </r>
  </si>
  <si>
    <t>schab wieprzowy pieczony typu bieluch, kopcuch, bez dymusia wieprzowina z zapiecka)</t>
  </si>
  <si>
    <r>
      <t>38.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 </t>
    </r>
  </si>
  <si>
    <t>schab wieprzowy środkowy bez kości</t>
  </si>
  <si>
    <r>
      <t>39.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 </t>
    </r>
  </si>
  <si>
    <t>skrzydła kurczaka</t>
  </si>
  <si>
    <r>
      <t>40.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 </t>
    </r>
  </si>
  <si>
    <t>słonina bez skóry</t>
  </si>
  <si>
    <r>
      <t>41.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 </t>
    </r>
  </si>
  <si>
    <t>smalec kostka</t>
  </si>
  <si>
    <r>
      <t>42.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 </t>
    </r>
  </si>
  <si>
    <t>szynka drobiowa (typu z pasieki, pierś miodowa, harnasiowy)</t>
  </si>
  <si>
    <r>
      <t>43.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 </t>
    </r>
  </si>
  <si>
    <t xml:space="preserve">szynka gotowana </t>
  </si>
  <si>
    <r>
      <t>44.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 </t>
    </r>
  </si>
  <si>
    <t>szynka konserwowa</t>
  </si>
  <si>
    <r>
      <t>45.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 </t>
    </r>
  </si>
  <si>
    <r>
      <t>46.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 </t>
    </r>
  </si>
  <si>
    <t>szynka wieprzowa surowa</t>
  </si>
  <si>
    <r>
      <t>47.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 </t>
    </r>
  </si>
  <si>
    <t>szynka wieprzowa (typu złota, stryja)</t>
  </si>
  <si>
    <r>
      <t>48.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 </t>
    </r>
  </si>
  <si>
    <t>szynka z indyka w galarecie (typu indyk faszerowany, indyk w galarecie)</t>
  </si>
  <si>
    <r>
      <t>49.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 </t>
    </r>
  </si>
  <si>
    <t>szynkowa (typu z pieprzem, szynkówka)</t>
  </si>
  <si>
    <r>
      <t>50.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 </t>
    </r>
  </si>
  <si>
    <t>noga z kurczaka bez kości grzbietowej</t>
  </si>
  <si>
    <r>
      <t>51.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 </t>
    </r>
  </si>
  <si>
    <t>udziec z indyka bez kości</t>
  </si>
  <si>
    <r>
      <t>52.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 </t>
    </r>
  </si>
  <si>
    <t>wątróbka z kurczaka</t>
  </si>
  <si>
    <r>
      <t>53.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 </t>
    </r>
  </si>
  <si>
    <t>wędlina drobiowa faszerowana (70% mięsa z kurczaka, 30% farszu ze szpinakiem lub z mozzarellą i pomidorami)</t>
  </si>
  <si>
    <r>
      <t>54.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 </t>
    </r>
  </si>
  <si>
    <t>żeberka wieprzowe paski mięsne</t>
  </si>
  <si>
    <t>cena jednostkowa netto
(zł)</t>
  </si>
  <si>
    <t>stawka podatku VAT 
%</t>
  </si>
  <si>
    <t>kwota 
VAT
(zł)</t>
  </si>
  <si>
    <t>cena jednostkowa brutto
(zł)</t>
  </si>
  <si>
    <t>wartość brutto
(zł)
d x h</t>
  </si>
  <si>
    <t xml:space="preserve">szynka wieprzowa (typu pajda, schabówka,
w przyprawach, masarskiego straganu, sołtysówka) </t>
  </si>
  <si>
    <t xml:space="preserve">Zapotrzebowanie dla zamówienia podstawowego </t>
  </si>
  <si>
    <t>wartość brutto</t>
  </si>
  <si>
    <r>
      <rPr>
        <b/>
        <sz val="11"/>
        <color theme="1"/>
        <rFont val="Calibri"/>
        <family val="2"/>
        <charset val="238"/>
        <scheme val="minor"/>
      </rPr>
      <t>cena zamówienia podstawowego</t>
    </r>
    <r>
      <rPr>
        <b/>
        <sz val="11"/>
        <color rgb="FFFF0000"/>
        <rFont val="Calibri"/>
        <family val="2"/>
        <charset val="238"/>
        <scheme val="minor"/>
      </rPr>
      <t xml:space="preserve"> </t>
    </r>
    <r>
      <rPr>
        <i/>
        <sz val="11"/>
        <color rgb="FFFF0000"/>
        <rFont val="Calibri"/>
        <family val="2"/>
        <charset val="238"/>
        <scheme val="minor"/>
      </rPr>
      <t xml:space="preserve">kwota przeniesiona z tabeli (wartość brutto)                                                                                                                                                                                                           </t>
    </r>
  </si>
  <si>
    <t xml:space="preserve">cena zamówienia w prawie opcji   =   cena zamówienia podstawowego                                             </t>
  </si>
  <si>
    <t>Formularz składany jest w formie elektronicznej tj.
w postaci elektronicznej opatrzonej  kwalifikowanym podpisem elektronicznym lub w postaci  elektronicznej opatrzonej podpisem zaufanym lub podpisem osobistym przez osobę/y upoważnione do reprezentowania wykonawcy</t>
  </si>
  <si>
    <t>Zamówienie podstawowe</t>
  </si>
  <si>
    <r>
      <t xml:space="preserve">Cena oferty brutto
</t>
    </r>
    <r>
      <rPr>
        <b/>
        <i/>
        <sz val="11"/>
        <color theme="1"/>
        <rFont val="Calibri"/>
        <family val="2"/>
        <charset val="238"/>
        <scheme val="minor"/>
      </rPr>
      <t>(łącznie cena zamówienia podstawowego + cena zamówienie w prawie opcji )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
</t>
    </r>
    <r>
      <rPr>
        <b/>
        <i/>
        <sz val="10"/>
        <color rgb="FFFF0000"/>
        <rFont val="Calibri"/>
        <family val="2"/>
        <charset val="238"/>
        <scheme val="minor"/>
      </rPr>
      <t>kwotę należy przenieść do formularza ofertowego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</si>
</sst>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i/>
      <sz val="12"/>
      <color theme="1"/>
      <name val="Calibri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0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i/>
      <sz val="11"/>
      <name val="Calibri"/>
      <family val="2"/>
      <scheme val="minor"/>
    </font>
    <font>
      <b/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6" fillId="0" borderId="0" xfId="0" applyFont="1"/>
    <xf numFmtId="0" fontId="8" fillId="0" borderId="0" xfId="0" applyFont="1"/>
    <xf numFmtId="0" fontId="9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4" fillId="0" borderId="0" xfId="0" applyFont="1"/>
    <xf numFmtId="0" fontId="15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4" fontId="5" fillId="0" borderId="0" xfId="0" applyNumberFormat="1" applyFont="1" applyBorder="1"/>
    <xf numFmtId="4" fontId="5" fillId="0" borderId="5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/>
    <xf numFmtId="0" fontId="21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5" xfId="0" applyFont="1" applyFill="1" applyBorder="1" applyAlignment="1">
      <alignment horizontal="left" vertical="top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left" vertical="top" wrapText="1"/>
    </xf>
    <xf numFmtId="0" fontId="5" fillId="4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75"/>
  <sheetViews>
    <sheetView tabSelected="1" topLeftCell="A58" zoomScale="130" zoomScaleNormal="130" workbookViewId="0">
      <selection activeCell="P58" sqref="O58:P58"/>
    </sheetView>
  </sheetViews>
  <sheetFormatPr defaultRowHeight="15" x14ac:dyDescent="0.25"/>
  <cols>
    <col min="1" max="1" width="6.42578125" customWidth="1"/>
    <col min="2" max="2" width="16.140625" customWidth="1"/>
    <col min="4" max="4" width="14.42578125" style="10" customWidth="1"/>
    <col min="5" max="8" width="15.42578125" customWidth="1"/>
    <col min="9" max="9" width="23" customWidth="1"/>
  </cols>
  <sheetData>
    <row r="2" spans="1:9" ht="15.75" x14ac:dyDescent="0.25">
      <c r="A2" s="1" t="s">
        <v>0</v>
      </c>
    </row>
    <row r="3" spans="1:9" ht="15.75" x14ac:dyDescent="0.25">
      <c r="A3" s="2" t="s">
        <v>1</v>
      </c>
    </row>
    <row r="5" spans="1:9" ht="15.75" x14ac:dyDescent="0.25">
      <c r="A5" s="35" t="s">
        <v>2</v>
      </c>
      <c r="B5" s="35"/>
      <c r="C5" s="35"/>
      <c r="D5" s="35"/>
      <c r="E5" s="35"/>
      <c r="F5" s="35"/>
      <c r="G5" s="35"/>
      <c r="H5" s="35"/>
      <c r="I5" s="35"/>
    </row>
    <row r="6" spans="1:9" x14ac:dyDescent="0.25">
      <c r="A6" s="36" t="s">
        <v>3</v>
      </c>
      <c r="B6" s="36"/>
      <c r="C6" s="36"/>
      <c r="D6" s="36"/>
      <c r="E6" s="36"/>
      <c r="F6" s="36"/>
      <c r="G6" s="36"/>
      <c r="H6" s="36"/>
      <c r="I6" s="36"/>
    </row>
    <row r="7" spans="1:9" ht="15.75" x14ac:dyDescent="0.25">
      <c r="A7" s="36" t="s">
        <v>4</v>
      </c>
      <c r="B7" s="36"/>
      <c r="C7" s="36"/>
      <c r="D7" s="36"/>
      <c r="E7" s="36"/>
      <c r="F7" s="36"/>
      <c r="G7" s="36"/>
      <c r="H7" s="36"/>
      <c r="I7" s="36"/>
    </row>
    <row r="8" spans="1:9" x14ac:dyDescent="0.25">
      <c r="A8" s="12"/>
      <c r="B8" s="12"/>
      <c r="C8" s="12"/>
      <c r="D8" s="22"/>
      <c r="E8" s="12"/>
      <c r="F8" s="12"/>
      <c r="G8" s="12"/>
      <c r="H8" s="12"/>
      <c r="I8" s="12"/>
    </row>
    <row r="9" spans="1:9" ht="15.75" x14ac:dyDescent="0.25">
      <c r="A9" s="3" t="s">
        <v>5</v>
      </c>
      <c r="D9" s="34" t="s">
        <v>137</v>
      </c>
      <c r="E9" s="34"/>
      <c r="F9" s="34"/>
      <c r="G9" s="34"/>
      <c r="H9" s="34"/>
      <c r="I9" s="34"/>
    </row>
    <row r="10" spans="1:9" ht="45" customHeight="1" x14ac:dyDescent="0.25">
      <c r="A10" s="39" t="s">
        <v>6</v>
      </c>
      <c r="B10" s="39" t="s">
        <v>7</v>
      </c>
      <c r="C10" s="39" t="s">
        <v>8</v>
      </c>
      <c r="D10" s="40" t="s">
        <v>132</v>
      </c>
      <c r="E10" s="43" t="s">
        <v>126</v>
      </c>
      <c r="F10" s="43" t="s">
        <v>127</v>
      </c>
      <c r="G10" s="43" t="s">
        <v>128</v>
      </c>
      <c r="H10" s="43" t="s">
        <v>129</v>
      </c>
      <c r="I10" s="43" t="s">
        <v>130</v>
      </c>
    </row>
    <row r="11" spans="1:9" ht="9.75" customHeight="1" x14ac:dyDescent="0.25">
      <c r="A11" s="39"/>
      <c r="B11" s="39"/>
      <c r="C11" s="39"/>
      <c r="D11" s="41"/>
      <c r="E11" s="44"/>
      <c r="F11" s="44"/>
      <c r="G11" s="44"/>
      <c r="H11" s="44"/>
      <c r="I11" s="44"/>
    </row>
    <row r="12" spans="1:9" ht="3.75" hidden="1" customHeight="1" x14ac:dyDescent="0.25">
      <c r="A12" s="39"/>
      <c r="B12" s="39"/>
      <c r="C12" s="39"/>
      <c r="D12" s="42"/>
      <c r="E12" s="45"/>
      <c r="F12" s="45"/>
      <c r="G12" s="45"/>
      <c r="H12" s="45"/>
      <c r="I12" s="45"/>
    </row>
    <row r="13" spans="1:9" x14ac:dyDescent="0.25">
      <c r="A13" s="4" t="s">
        <v>9</v>
      </c>
      <c r="B13" s="4" t="s">
        <v>10</v>
      </c>
      <c r="C13" s="4" t="s">
        <v>11</v>
      </c>
      <c r="D13" s="11" t="s">
        <v>12</v>
      </c>
      <c r="E13" s="4" t="s">
        <v>13</v>
      </c>
      <c r="F13" s="4" t="s">
        <v>14</v>
      </c>
      <c r="G13" s="4" t="s">
        <v>15</v>
      </c>
      <c r="H13" s="4" t="s">
        <v>16</v>
      </c>
      <c r="I13" s="4" t="s">
        <v>17</v>
      </c>
    </row>
    <row r="14" spans="1:9" x14ac:dyDescent="0.25">
      <c r="A14" s="5" t="s">
        <v>18</v>
      </c>
      <c r="B14" s="6" t="s">
        <v>19</v>
      </c>
      <c r="C14" s="5" t="s">
        <v>20</v>
      </c>
      <c r="D14" s="23">
        <v>7</v>
      </c>
      <c r="E14" s="19"/>
      <c r="F14" s="7"/>
      <c r="G14" s="20"/>
      <c r="H14" s="7"/>
      <c r="I14" s="8">
        <f>D14*H14</f>
        <v>0</v>
      </c>
    </row>
    <row r="15" spans="1:9" x14ac:dyDescent="0.25">
      <c r="A15" s="5" t="s">
        <v>21</v>
      </c>
      <c r="B15" s="6" t="s">
        <v>22</v>
      </c>
      <c r="C15" s="5" t="s">
        <v>20</v>
      </c>
      <c r="D15" s="23">
        <v>75</v>
      </c>
      <c r="E15" s="19"/>
      <c r="F15" s="7"/>
      <c r="G15" s="20"/>
      <c r="H15" s="7"/>
      <c r="I15" s="8">
        <f t="shared" ref="I15:I31" si="0">D15*H15</f>
        <v>0</v>
      </c>
    </row>
    <row r="16" spans="1:9" x14ac:dyDescent="0.25">
      <c r="A16" s="5" t="s">
        <v>23</v>
      </c>
      <c r="B16" s="6" t="s">
        <v>24</v>
      </c>
      <c r="C16" s="5" t="s">
        <v>20</v>
      </c>
      <c r="D16" s="23">
        <v>15</v>
      </c>
      <c r="E16" s="19"/>
      <c r="F16" s="7"/>
      <c r="G16" s="20"/>
      <c r="H16" s="7"/>
      <c r="I16" s="8">
        <f t="shared" si="0"/>
        <v>0</v>
      </c>
    </row>
    <row r="17" spans="1:9" x14ac:dyDescent="0.25">
      <c r="A17" s="5" t="s">
        <v>25</v>
      </c>
      <c r="B17" s="6" t="s">
        <v>26</v>
      </c>
      <c r="C17" s="5" t="s">
        <v>20</v>
      </c>
      <c r="D17" s="23">
        <v>15</v>
      </c>
      <c r="E17" s="19"/>
      <c r="F17" s="7"/>
      <c r="G17" s="20"/>
      <c r="H17" s="7"/>
      <c r="I17" s="8">
        <f t="shared" si="0"/>
        <v>0</v>
      </c>
    </row>
    <row r="18" spans="1:9" ht="22.5" x14ac:dyDescent="0.25">
      <c r="A18" s="5" t="s">
        <v>27</v>
      </c>
      <c r="B18" s="6" t="s">
        <v>28</v>
      </c>
      <c r="C18" s="5" t="s">
        <v>20</v>
      </c>
      <c r="D18" s="23">
        <v>250</v>
      </c>
      <c r="E18" s="19"/>
      <c r="F18" s="7"/>
      <c r="G18" s="20"/>
      <c r="H18" s="7"/>
      <c r="I18" s="8">
        <f t="shared" si="0"/>
        <v>0</v>
      </c>
    </row>
    <row r="19" spans="1:9" ht="22.5" x14ac:dyDescent="0.25">
      <c r="A19" s="5" t="s">
        <v>29</v>
      </c>
      <c r="B19" s="6" t="s">
        <v>30</v>
      </c>
      <c r="C19" s="5" t="s">
        <v>20</v>
      </c>
      <c r="D19" s="23">
        <v>7</v>
      </c>
      <c r="E19" s="19"/>
      <c r="F19" s="7"/>
      <c r="G19" s="20"/>
      <c r="H19" s="7"/>
      <c r="I19" s="8">
        <f t="shared" si="0"/>
        <v>0</v>
      </c>
    </row>
    <row r="20" spans="1:9" x14ac:dyDescent="0.25">
      <c r="A20" s="5" t="s">
        <v>31</v>
      </c>
      <c r="B20" s="6" t="s">
        <v>32</v>
      </c>
      <c r="C20" s="5" t="s">
        <v>20</v>
      </c>
      <c r="D20" s="23">
        <v>20</v>
      </c>
      <c r="E20" s="19"/>
      <c r="F20" s="7"/>
      <c r="G20" s="20"/>
      <c r="H20" s="7"/>
      <c r="I20" s="8">
        <f t="shared" si="0"/>
        <v>0</v>
      </c>
    </row>
    <row r="21" spans="1:9" x14ac:dyDescent="0.25">
      <c r="A21" s="5" t="s">
        <v>33</v>
      </c>
      <c r="B21" s="6" t="s">
        <v>34</v>
      </c>
      <c r="C21" s="5" t="s">
        <v>20</v>
      </c>
      <c r="D21" s="23">
        <v>15</v>
      </c>
      <c r="E21" s="19"/>
      <c r="F21" s="7"/>
      <c r="G21" s="20"/>
      <c r="H21" s="7"/>
      <c r="I21" s="8">
        <f t="shared" si="0"/>
        <v>0</v>
      </c>
    </row>
    <row r="22" spans="1:9" x14ac:dyDescent="0.25">
      <c r="A22" s="5" t="s">
        <v>35</v>
      </c>
      <c r="B22" s="6" t="s">
        <v>36</v>
      </c>
      <c r="C22" s="5" t="s">
        <v>20</v>
      </c>
      <c r="D22" s="23">
        <v>2</v>
      </c>
      <c r="E22" s="19"/>
      <c r="F22" s="7"/>
      <c r="G22" s="20"/>
      <c r="H22" s="7"/>
      <c r="I22" s="8">
        <f t="shared" si="0"/>
        <v>0</v>
      </c>
    </row>
    <row r="23" spans="1:9" x14ac:dyDescent="0.25">
      <c r="A23" s="5" t="s">
        <v>37</v>
      </c>
      <c r="B23" s="6" t="s">
        <v>38</v>
      </c>
      <c r="C23" s="5" t="s">
        <v>20</v>
      </c>
      <c r="D23" s="23">
        <v>115</v>
      </c>
      <c r="E23" s="19"/>
      <c r="F23" s="7"/>
      <c r="G23" s="20"/>
      <c r="H23" s="7"/>
      <c r="I23" s="8">
        <f t="shared" si="0"/>
        <v>0</v>
      </c>
    </row>
    <row r="24" spans="1:9" x14ac:dyDescent="0.25">
      <c r="A24" s="5" t="s">
        <v>39</v>
      </c>
      <c r="B24" s="6" t="s">
        <v>40</v>
      </c>
      <c r="C24" s="5" t="s">
        <v>20</v>
      </c>
      <c r="D24" s="23">
        <v>25</v>
      </c>
      <c r="E24" s="19"/>
      <c r="F24" s="7"/>
      <c r="G24" s="20"/>
      <c r="H24" s="7"/>
      <c r="I24" s="8">
        <f t="shared" si="0"/>
        <v>0</v>
      </c>
    </row>
    <row r="25" spans="1:9" x14ac:dyDescent="0.25">
      <c r="A25" s="5" t="s">
        <v>41</v>
      </c>
      <c r="B25" s="6" t="s">
        <v>42</v>
      </c>
      <c r="C25" s="5" t="s">
        <v>20</v>
      </c>
      <c r="D25" s="23">
        <v>85</v>
      </c>
      <c r="E25" s="19"/>
      <c r="F25" s="7"/>
      <c r="G25" s="20"/>
      <c r="H25" s="7"/>
      <c r="I25" s="8">
        <f t="shared" si="0"/>
        <v>0</v>
      </c>
    </row>
    <row r="26" spans="1:9" ht="22.5" x14ac:dyDescent="0.25">
      <c r="A26" s="5" t="s">
        <v>43</v>
      </c>
      <c r="B26" s="6" t="s">
        <v>44</v>
      </c>
      <c r="C26" s="5" t="s">
        <v>20</v>
      </c>
      <c r="D26" s="23">
        <v>15</v>
      </c>
      <c r="E26" s="19"/>
      <c r="F26" s="7"/>
      <c r="G26" s="20"/>
      <c r="H26" s="7"/>
      <c r="I26" s="8">
        <f t="shared" si="0"/>
        <v>0</v>
      </c>
    </row>
    <row r="27" spans="1:9" ht="16.5" customHeight="1" x14ac:dyDescent="0.25">
      <c r="A27" s="5" t="s">
        <v>45</v>
      </c>
      <c r="B27" s="6" t="s">
        <v>46</v>
      </c>
      <c r="C27" s="5" t="s">
        <v>20</v>
      </c>
      <c r="D27" s="23">
        <v>35</v>
      </c>
      <c r="E27" s="19"/>
      <c r="F27" s="7"/>
      <c r="G27" s="20"/>
      <c r="H27" s="7"/>
      <c r="I27" s="8">
        <f t="shared" si="0"/>
        <v>0</v>
      </c>
    </row>
    <row r="28" spans="1:9" x14ac:dyDescent="0.25">
      <c r="A28" s="5" t="s">
        <v>47</v>
      </c>
      <c r="B28" s="6" t="s">
        <v>48</v>
      </c>
      <c r="C28" s="5" t="s">
        <v>20</v>
      </c>
      <c r="D28" s="23">
        <v>70</v>
      </c>
      <c r="E28" s="19"/>
      <c r="F28" s="7"/>
      <c r="G28" s="20"/>
      <c r="H28" s="7"/>
      <c r="I28" s="8">
        <f t="shared" si="0"/>
        <v>0</v>
      </c>
    </row>
    <row r="29" spans="1:9" x14ac:dyDescent="0.25">
      <c r="A29" s="5" t="s">
        <v>49</v>
      </c>
      <c r="B29" s="6" t="s">
        <v>50</v>
      </c>
      <c r="C29" s="5" t="s">
        <v>20</v>
      </c>
      <c r="D29" s="23">
        <v>20</v>
      </c>
      <c r="E29" s="19"/>
      <c r="F29" s="7"/>
      <c r="G29" s="20"/>
      <c r="H29" s="7"/>
      <c r="I29" s="8">
        <f t="shared" si="0"/>
        <v>0</v>
      </c>
    </row>
    <row r="30" spans="1:9" ht="22.5" x14ac:dyDescent="0.25">
      <c r="A30" s="5" t="s">
        <v>51</v>
      </c>
      <c r="B30" s="6" t="s">
        <v>52</v>
      </c>
      <c r="C30" s="5" t="s">
        <v>20</v>
      </c>
      <c r="D30" s="23">
        <v>5</v>
      </c>
      <c r="E30" s="19"/>
      <c r="F30" s="7"/>
      <c r="G30" s="20"/>
      <c r="H30" s="7"/>
      <c r="I30" s="8">
        <f t="shared" si="0"/>
        <v>0</v>
      </c>
    </row>
    <row r="31" spans="1:9" ht="22.5" x14ac:dyDescent="0.25">
      <c r="A31" s="5" t="s">
        <v>53</v>
      </c>
      <c r="B31" s="6" t="s">
        <v>54</v>
      </c>
      <c r="C31" s="5" t="s">
        <v>20</v>
      </c>
      <c r="D31" s="23">
        <v>75</v>
      </c>
      <c r="E31" s="19"/>
      <c r="F31" s="7"/>
      <c r="G31" s="20"/>
      <c r="H31" s="7"/>
      <c r="I31" s="8">
        <f t="shared" si="0"/>
        <v>0</v>
      </c>
    </row>
    <row r="32" spans="1:9" ht="33.75" x14ac:dyDescent="0.25">
      <c r="A32" s="5" t="s">
        <v>55</v>
      </c>
      <c r="B32" s="6" t="s">
        <v>56</v>
      </c>
      <c r="C32" s="5" t="s">
        <v>20</v>
      </c>
      <c r="D32" s="23">
        <v>40</v>
      </c>
      <c r="E32" s="19"/>
      <c r="F32" s="7"/>
      <c r="G32" s="20"/>
      <c r="H32" s="7"/>
      <c r="I32" s="8">
        <f>D32*H32</f>
        <v>0</v>
      </c>
    </row>
    <row r="33" spans="1:9" x14ac:dyDescent="0.25">
      <c r="A33" s="5" t="s">
        <v>57</v>
      </c>
      <c r="B33" s="6" t="s">
        <v>58</v>
      </c>
      <c r="C33" s="5" t="s">
        <v>20</v>
      </c>
      <c r="D33" s="23">
        <v>160</v>
      </c>
      <c r="E33" s="19"/>
      <c r="F33" s="7"/>
      <c r="G33" s="20"/>
      <c r="H33" s="7"/>
      <c r="I33" s="8">
        <f>D33*H33</f>
        <v>0</v>
      </c>
    </row>
    <row r="34" spans="1:9" ht="22.5" x14ac:dyDescent="0.25">
      <c r="A34" s="5" t="s">
        <v>59</v>
      </c>
      <c r="B34" s="6" t="s">
        <v>60</v>
      </c>
      <c r="C34" s="5" t="s">
        <v>20</v>
      </c>
      <c r="D34" s="23">
        <v>2.5</v>
      </c>
      <c r="E34" s="19"/>
      <c r="F34" s="7"/>
      <c r="G34" s="20"/>
      <c r="H34" s="7"/>
      <c r="I34" s="8">
        <f t="shared" ref="I34:I37" si="1">D34*H34</f>
        <v>0</v>
      </c>
    </row>
    <row r="35" spans="1:9" x14ac:dyDescent="0.25">
      <c r="A35" s="5" t="s">
        <v>61</v>
      </c>
      <c r="B35" s="6" t="s">
        <v>62</v>
      </c>
      <c r="C35" s="5" t="s">
        <v>20</v>
      </c>
      <c r="D35" s="23">
        <v>20</v>
      </c>
      <c r="E35" s="19"/>
      <c r="F35" s="7"/>
      <c r="G35" s="20"/>
      <c r="H35" s="7"/>
      <c r="I35" s="8">
        <f t="shared" si="1"/>
        <v>0</v>
      </c>
    </row>
    <row r="36" spans="1:9" ht="18" customHeight="1" x14ac:dyDescent="0.25">
      <c r="A36" s="5" t="s">
        <v>63</v>
      </c>
      <c r="B36" s="6" t="s">
        <v>64</v>
      </c>
      <c r="C36" s="5" t="s">
        <v>20</v>
      </c>
      <c r="D36" s="23">
        <v>10</v>
      </c>
      <c r="E36" s="19"/>
      <c r="F36" s="7"/>
      <c r="G36" s="20"/>
      <c r="H36" s="7"/>
      <c r="I36" s="8">
        <f t="shared" si="1"/>
        <v>0</v>
      </c>
    </row>
    <row r="37" spans="1:9" ht="45" x14ac:dyDescent="0.25">
      <c r="A37" s="5" t="s">
        <v>65</v>
      </c>
      <c r="B37" s="6" t="s">
        <v>66</v>
      </c>
      <c r="C37" s="5" t="s">
        <v>20</v>
      </c>
      <c r="D37" s="23">
        <v>13</v>
      </c>
      <c r="E37" s="19"/>
      <c r="F37" s="7"/>
      <c r="G37" s="20"/>
      <c r="H37" s="7"/>
      <c r="I37" s="8">
        <f t="shared" si="1"/>
        <v>0</v>
      </c>
    </row>
    <row r="38" spans="1:9" ht="33.75" x14ac:dyDescent="0.25">
      <c r="A38" s="5" t="s">
        <v>67</v>
      </c>
      <c r="B38" s="6" t="s">
        <v>68</v>
      </c>
      <c r="C38" s="5" t="s">
        <v>20</v>
      </c>
      <c r="D38" s="23">
        <v>85</v>
      </c>
      <c r="E38" s="19"/>
      <c r="F38" s="7"/>
      <c r="G38" s="20"/>
      <c r="H38" s="7"/>
      <c r="I38" s="8">
        <f>D38*H38</f>
        <v>0</v>
      </c>
    </row>
    <row r="39" spans="1:9" ht="33.75" x14ac:dyDescent="0.25">
      <c r="A39" s="5" t="s">
        <v>69</v>
      </c>
      <c r="B39" s="6" t="s">
        <v>70</v>
      </c>
      <c r="C39" s="5" t="s">
        <v>20</v>
      </c>
      <c r="D39" s="23">
        <v>10</v>
      </c>
      <c r="E39" s="19"/>
      <c r="F39" s="7"/>
      <c r="G39" s="20"/>
      <c r="H39" s="7"/>
      <c r="I39" s="8">
        <f t="shared" ref="I39:I41" si="2">D39*H39</f>
        <v>0</v>
      </c>
    </row>
    <row r="40" spans="1:9" ht="29.25" customHeight="1" x14ac:dyDescent="0.25">
      <c r="A40" s="5" t="s">
        <v>71</v>
      </c>
      <c r="B40" s="6" t="s">
        <v>72</v>
      </c>
      <c r="C40" s="5" t="s">
        <v>20</v>
      </c>
      <c r="D40" s="23">
        <v>2.5</v>
      </c>
      <c r="E40" s="19"/>
      <c r="F40" s="7"/>
      <c r="G40" s="20"/>
      <c r="H40" s="7"/>
      <c r="I40" s="8">
        <f t="shared" si="2"/>
        <v>0</v>
      </c>
    </row>
    <row r="41" spans="1:9" ht="22.5" x14ac:dyDescent="0.25">
      <c r="A41" s="5" t="s">
        <v>73</v>
      </c>
      <c r="B41" s="9" t="s">
        <v>74</v>
      </c>
      <c r="C41" s="5" t="s">
        <v>20</v>
      </c>
      <c r="D41" s="23">
        <v>15</v>
      </c>
      <c r="E41" s="19"/>
      <c r="F41" s="7"/>
      <c r="G41" s="20"/>
      <c r="H41" s="7"/>
      <c r="I41" s="8">
        <f t="shared" si="2"/>
        <v>0</v>
      </c>
    </row>
    <row r="42" spans="1:9" x14ac:dyDescent="0.25">
      <c r="A42" s="5" t="s">
        <v>75</v>
      </c>
      <c r="B42" s="9" t="s">
        <v>76</v>
      </c>
      <c r="C42" s="5" t="s">
        <v>20</v>
      </c>
      <c r="D42" s="23">
        <v>2.5</v>
      </c>
      <c r="E42" s="19"/>
      <c r="F42" s="7"/>
      <c r="G42" s="20"/>
      <c r="H42" s="7"/>
      <c r="I42" s="8">
        <f>D42*H42</f>
        <v>0</v>
      </c>
    </row>
    <row r="43" spans="1:9" x14ac:dyDescent="0.25">
      <c r="A43" s="5" t="s">
        <v>77</v>
      </c>
      <c r="B43" s="6" t="s">
        <v>78</v>
      </c>
      <c r="C43" s="5" t="s">
        <v>20</v>
      </c>
      <c r="D43" s="23">
        <v>5</v>
      </c>
      <c r="E43" s="19"/>
      <c r="F43" s="7"/>
      <c r="G43" s="20"/>
      <c r="H43" s="7"/>
      <c r="I43" s="8">
        <f t="shared" ref="I43:I48" si="3">D43*H43</f>
        <v>0</v>
      </c>
    </row>
    <row r="44" spans="1:9" x14ac:dyDescent="0.25">
      <c r="A44" s="5" t="s">
        <v>79</v>
      </c>
      <c r="B44" s="6" t="s">
        <v>80</v>
      </c>
      <c r="C44" s="5" t="s">
        <v>20</v>
      </c>
      <c r="D44" s="23">
        <v>15</v>
      </c>
      <c r="E44" s="19"/>
      <c r="F44" s="7"/>
      <c r="G44" s="20"/>
      <c r="H44" s="7"/>
      <c r="I44" s="8">
        <f t="shared" si="3"/>
        <v>0</v>
      </c>
    </row>
    <row r="45" spans="1:9" x14ac:dyDescent="0.25">
      <c r="A45" s="5" t="s">
        <v>81</v>
      </c>
      <c r="B45" s="6" t="s">
        <v>82</v>
      </c>
      <c r="C45" s="5" t="s">
        <v>20</v>
      </c>
      <c r="D45" s="23">
        <v>45</v>
      </c>
      <c r="E45" s="19"/>
      <c r="F45" s="7"/>
      <c r="G45" s="20"/>
      <c r="H45" s="7"/>
      <c r="I45" s="8">
        <f t="shared" si="3"/>
        <v>0</v>
      </c>
    </row>
    <row r="46" spans="1:9" x14ac:dyDescent="0.25">
      <c r="A46" s="5" t="s">
        <v>83</v>
      </c>
      <c r="B46" s="6" t="s">
        <v>84</v>
      </c>
      <c r="C46" s="5" t="s">
        <v>20</v>
      </c>
      <c r="D46" s="23">
        <v>50</v>
      </c>
      <c r="E46" s="19"/>
      <c r="F46" s="7"/>
      <c r="G46" s="20"/>
      <c r="H46" s="7"/>
      <c r="I46" s="8">
        <f t="shared" si="3"/>
        <v>0</v>
      </c>
    </row>
    <row r="47" spans="1:9" ht="22.5" x14ac:dyDescent="0.25">
      <c r="A47" s="5" t="s">
        <v>85</v>
      </c>
      <c r="B47" s="6" t="s">
        <v>86</v>
      </c>
      <c r="C47" s="5" t="s">
        <v>20</v>
      </c>
      <c r="D47" s="23">
        <v>175</v>
      </c>
      <c r="E47" s="19"/>
      <c r="F47" s="7"/>
      <c r="G47" s="20"/>
      <c r="H47" s="7"/>
      <c r="I47" s="8">
        <f t="shared" si="3"/>
        <v>0</v>
      </c>
    </row>
    <row r="48" spans="1:9" x14ac:dyDescent="0.25">
      <c r="A48" s="5" t="s">
        <v>87</v>
      </c>
      <c r="B48" s="6" t="s">
        <v>88</v>
      </c>
      <c r="C48" s="5" t="s">
        <v>20</v>
      </c>
      <c r="D48" s="23">
        <v>5</v>
      </c>
      <c r="E48" s="19"/>
      <c r="F48" s="7"/>
      <c r="G48" s="20"/>
      <c r="H48" s="7"/>
      <c r="I48" s="8">
        <f t="shared" si="3"/>
        <v>0</v>
      </c>
    </row>
    <row r="49" spans="1:9" x14ac:dyDescent="0.25">
      <c r="A49" s="5" t="s">
        <v>89</v>
      </c>
      <c r="B49" s="6" t="s">
        <v>90</v>
      </c>
      <c r="C49" s="5" t="s">
        <v>20</v>
      </c>
      <c r="D49" s="23">
        <v>7</v>
      </c>
      <c r="E49" s="19"/>
      <c r="F49" s="7"/>
      <c r="G49" s="20"/>
      <c r="H49" s="7"/>
      <c r="I49" s="8">
        <f>D49*H49</f>
        <v>0</v>
      </c>
    </row>
    <row r="50" spans="1:9" ht="44.25" customHeight="1" x14ac:dyDescent="0.25">
      <c r="A50" s="5" t="s">
        <v>91</v>
      </c>
      <c r="B50" s="6" t="s">
        <v>92</v>
      </c>
      <c r="C50" s="5" t="s">
        <v>20</v>
      </c>
      <c r="D50" s="23">
        <v>75</v>
      </c>
      <c r="E50" s="19"/>
      <c r="F50" s="7"/>
      <c r="G50" s="20"/>
      <c r="H50" s="7"/>
      <c r="I50" s="8">
        <f>D50*H50</f>
        <v>0</v>
      </c>
    </row>
    <row r="51" spans="1:9" ht="22.5" x14ac:dyDescent="0.25">
      <c r="A51" s="5" t="s">
        <v>93</v>
      </c>
      <c r="B51" s="6" t="s">
        <v>94</v>
      </c>
      <c r="C51" s="5" t="s">
        <v>20</v>
      </c>
      <c r="D51" s="23">
        <v>180</v>
      </c>
      <c r="E51" s="19"/>
      <c r="F51" s="7"/>
      <c r="G51" s="20"/>
      <c r="H51" s="7"/>
      <c r="I51" s="8">
        <f t="shared" ref="I51:I55" si="4">D51*H51</f>
        <v>0</v>
      </c>
    </row>
    <row r="52" spans="1:9" x14ac:dyDescent="0.25">
      <c r="A52" s="5" t="s">
        <v>95</v>
      </c>
      <c r="B52" s="6" t="s">
        <v>96</v>
      </c>
      <c r="C52" s="5" t="s">
        <v>20</v>
      </c>
      <c r="D52" s="23">
        <v>22</v>
      </c>
      <c r="E52" s="19"/>
      <c r="F52" s="7"/>
      <c r="G52" s="20"/>
      <c r="H52" s="7"/>
      <c r="I52" s="8">
        <f t="shared" si="4"/>
        <v>0</v>
      </c>
    </row>
    <row r="53" spans="1:9" x14ac:dyDescent="0.25">
      <c r="A53" s="5" t="s">
        <v>97</v>
      </c>
      <c r="B53" s="6" t="s">
        <v>98</v>
      </c>
      <c r="C53" s="5" t="s">
        <v>20</v>
      </c>
      <c r="D53" s="23">
        <v>12</v>
      </c>
      <c r="E53" s="19"/>
      <c r="F53" s="7"/>
      <c r="G53" s="20"/>
      <c r="H53" s="7"/>
      <c r="I53" s="8">
        <f t="shared" si="4"/>
        <v>0</v>
      </c>
    </row>
    <row r="54" spans="1:9" x14ac:dyDescent="0.25">
      <c r="A54" s="5" t="s">
        <v>99</v>
      </c>
      <c r="B54" s="6" t="s">
        <v>100</v>
      </c>
      <c r="C54" s="5" t="s">
        <v>20</v>
      </c>
      <c r="D54" s="23">
        <v>28</v>
      </c>
      <c r="E54" s="19"/>
      <c r="F54" s="7"/>
      <c r="G54" s="20"/>
      <c r="H54" s="7"/>
      <c r="I54" s="8">
        <f t="shared" si="4"/>
        <v>0</v>
      </c>
    </row>
    <row r="55" spans="1:9" ht="45" x14ac:dyDescent="0.25">
      <c r="A55" s="5" t="s">
        <v>101</v>
      </c>
      <c r="B55" s="6" t="s">
        <v>102</v>
      </c>
      <c r="C55" s="5" t="s">
        <v>20</v>
      </c>
      <c r="D55" s="23">
        <v>25</v>
      </c>
      <c r="E55" s="19"/>
      <c r="F55" s="7"/>
      <c r="G55" s="20"/>
      <c r="H55" s="7"/>
      <c r="I55" s="8">
        <f t="shared" si="4"/>
        <v>0</v>
      </c>
    </row>
    <row r="56" spans="1:9" x14ac:dyDescent="0.25">
      <c r="A56" s="5" t="s">
        <v>103</v>
      </c>
      <c r="B56" s="6" t="s">
        <v>104</v>
      </c>
      <c r="C56" s="5" t="s">
        <v>20</v>
      </c>
      <c r="D56" s="23">
        <v>35</v>
      </c>
      <c r="E56" s="19"/>
      <c r="F56" s="7"/>
      <c r="G56" s="20"/>
      <c r="H56" s="7"/>
      <c r="I56" s="8">
        <f>D56*H56</f>
        <v>0</v>
      </c>
    </row>
    <row r="57" spans="1:9" x14ac:dyDescent="0.25">
      <c r="A57" s="5" t="s">
        <v>105</v>
      </c>
      <c r="B57" s="6" t="s">
        <v>106</v>
      </c>
      <c r="C57" s="5" t="s">
        <v>20</v>
      </c>
      <c r="D57" s="23">
        <v>95</v>
      </c>
      <c r="E57" s="19"/>
      <c r="F57" s="7"/>
      <c r="G57" s="20"/>
      <c r="H57" s="7"/>
      <c r="I57" s="8">
        <f>D57*H57</f>
        <v>0</v>
      </c>
    </row>
    <row r="58" spans="1:9" ht="60" customHeight="1" x14ac:dyDescent="0.25">
      <c r="A58" s="5" t="s">
        <v>107</v>
      </c>
      <c r="B58" s="6" t="s">
        <v>131</v>
      </c>
      <c r="C58" s="5" t="s">
        <v>20</v>
      </c>
      <c r="D58" s="23">
        <v>75</v>
      </c>
      <c r="E58" s="19"/>
      <c r="F58" s="7"/>
      <c r="G58" s="20"/>
      <c r="H58" s="7"/>
      <c r="I58" s="8">
        <f t="shared" ref="I58:I67" si="5">D58*H58</f>
        <v>0</v>
      </c>
    </row>
    <row r="59" spans="1:9" ht="22.5" x14ac:dyDescent="0.25">
      <c r="A59" s="5" t="s">
        <v>108</v>
      </c>
      <c r="B59" s="6" t="s">
        <v>109</v>
      </c>
      <c r="C59" s="5" t="s">
        <v>20</v>
      </c>
      <c r="D59" s="23">
        <v>125</v>
      </c>
      <c r="E59" s="19"/>
      <c r="F59" s="7"/>
      <c r="G59" s="20"/>
      <c r="H59" s="7"/>
      <c r="I59" s="8">
        <f t="shared" si="5"/>
        <v>0</v>
      </c>
    </row>
    <row r="60" spans="1:9" ht="22.5" x14ac:dyDescent="0.25">
      <c r="A60" s="5" t="s">
        <v>110</v>
      </c>
      <c r="B60" s="6" t="s">
        <v>111</v>
      </c>
      <c r="C60" s="5" t="s">
        <v>20</v>
      </c>
      <c r="D60" s="23">
        <v>50</v>
      </c>
      <c r="E60" s="19"/>
      <c r="F60" s="7"/>
      <c r="G60" s="20"/>
      <c r="H60" s="7"/>
      <c r="I60" s="8">
        <f t="shared" si="5"/>
        <v>0</v>
      </c>
    </row>
    <row r="61" spans="1:9" ht="45" x14ac:dyDescent="0.25">
      <c r="A61" s="5" t="s">
        <v>112</v>
      </c>
      <c r="B61" s="6" t="s">
        <v>113</v>
      </c>
      <c r="C61" s="5" t="s">
        <v>20</v>
      </c>
      <c r="D61" s="23">
        <v>12.5</v>
      </c>
      <c r="E61" s="19"/>
      <c r="F61" s="7"/>
      <c r="G61" s="20"/>
      <c r="H61" s="7"/>
      <c r="I61" s="8">
        <f t="shared" si="5"/>
        <v>0</v>
      </c>
    </row>
    <row r="62" spans="1:9" ht="22.5" x14ac:dyDescent="0.25">
      <c r="A62" s="5" t="s">
        <v>114</v>
      </c>
      <c r="B62" s="6" t="s">
        <v>115</v>
      </c>
      <c r="C62" s="5" t="s">
        <v>20</v>
      </c>
      <c r="D62" s="23">
        <v>5</v>
      </c>
      <c r="E62" s="19"/>
      <c r="F62" s="7"/>
      <c r="G62" s="20"/>
      <c r="H62" s="7"/>
      <c r="I62" s="8">
        <f t="shared" si="5"/>
        <v>0</v>
      </c>
    </row>
    <row r="63" spans="1:9" ht="22.5" x14ac:dyDescent="0.25">
      <c r="A63" s="5" t="s">
        <v>116</v>
      </c>
      <c r="B63" s="6" t="s">
        <v>117</v>
      </c>
      <c r="C63" s="5" t="s">
        <v>20</v>
      </c>
      <c r="D63" s="23">
        <v>175</v>
      </c>
      <c r="E63" s="19"/>
      <c r="F63" s="7"/>
      <c r="G63" s="20"/>
      <c r="H63" s="7"/>
      <c r="I63" s="8">
        <f t="shared" si="5"/>
        <v>0</v>
      </c>
    </row>
    <row r="64" spans="1:9" ht="18.75" customHeight="1" x14ac:dyDescent="0.25">
      <c r="A64" s="5" t="s">
        <v>118</v>
      </c>
      <c r="B64" s="6" t="s">
        <v>119</v>
      </c>
      <c r="C64" s="5" t="s">
        <v>20</v>
      </c>
      <c r="D64" s="23">
        <v>50</v>
      </c>
      <c r="E64" s="19"/>
      <c r="F64" s="7"/>
      <c r="G64" s="20"/>
      <c r="H64" s="7"/>
      <c r="I64" s="8">
        <f t="shared" si="5"/>
        <v>0</v>
      </c>
    </row>
    <row r="65" spans="1:9" x14ac:dyDescent="0.25">
      <c r="A65" s="5" t="s">
        <v>120</v>
      </c>
      <c r="B65" s="6" t="s">
        <v>121</v>
      </c>
      <c r="C65" s="5" t="s">
        <v>20</v>
      </c>
      <c r="D65" s="23">
        <v>10</v>
      </c>
      <c r="E65" s="19"/>
      <c r="F65" s="7"/>
      <c r="G65" s="20"/>
      <c r="H65" s="7"/>
      <c r="I65" s="8">
        <f t="shared" si="5"/>
        <v>0</v>
      </c>
    </row>
    <row r="66" spans="1:9" ht="64.5" customHeight="1" x14ac:dyDescent="0.25">
      <c r="A66" s="5" t="s">
        <v>122</v>
      </c>
      <c r="B66" s="6" t="s">
        <v>123</v>
      </c>
      <c r="C66" s="5" t="s">
        <v>20</v>
      </c>
      <c r="D66" s="23">
        <v>10</v>
      </c>
      <c r="E66" s="19"/>
      <c r="F66" s="7"/>
      <c r="G66" s="20"/>
      <c r="H66" s="7"/>
      <c r="I66" s="8">
        <f t="shared" si="5"/>
        <v>0</v>
      </c>
    </row>
    <row r="67" spans="1:9" ht="30" customHeight="1" x14ac:dyDescent="0.25">
      <c r="A67" s="5" t="s">
        <v>124</v>
      </c>
      <c r="B67" s="6" t="s">
        <v>125</v>
      </c>
      <c r="C67" s="5" t="s">
        <v>20</v>
      </c>
      <c r="D67" s="23">
        <v>25</v>
      </c>
      <c r="E67" s="19"/>
      <c r="F67" s="13"/>
      <c r="G67" s="20"/>
      <c r="H67" s="13"/>
      <c r="I67" s="14">
        <f t="shared" si="5"/>
        <v>0</v>
      </c>
    </row>
    <row r="68" spans="1:9" ht="23.25" customHeight="1" x14ac:dyDescent="0.25">
      <c r="F68" s="37" t="s">
        <v>133</v>
      </c>
      <c r="G68" s="38"/>
      <c r="H68" s="38"/>
      <c r="I68" s="18">
        <f>SUM(I14:I67)</f>
        <v>0</v>
      </c>
    </row>
    <row r="69" spans="1:9" ht="21" customHeight="1" x14ac:dyDescent="0.25">
      <c r="F69" s="15"/>
      <c r="G69" s="16"/>
      <c r="H69" s="16"/>
      <c r="I69" s="17"/>
    </row>
    <row r="70" spans="1:9" ht="45" customHeight="1" x14ac:dyDescent="0.25">
      <c r="E70" s="24" t="s">
        <v>138</v>
      </c>
      <c r="F70" s="25"/>
      <c r="G70" s="25"/>
      <c r="H70" s="26"/>
      <c r="I70" s="21">
        <f>I71+I72</f>
        <v>0</v>
      </c>
    </row>
    <row r="71" spans="1:9" ht="45" customHeight="1" x14ac:dyDescent="0.25">
      <c r="E71" s="27" t="s">
        <v>134</v>
      </c>
      <c r="F71" s="28"/>
      <c r="G71" s="28"/>
      <c r="H71" s="29"/>
      <c r="I71" s="21">
        <f>I68</f>
        <v>0</v>
      </c>
    </row>
    <row r="72" spans="1:9" ht="45" customHeight="1" x14ac:dyDescent="0.25">
      <c r="E72" s="30" t="s">
        <v>135</v>
      </c>
      <c r="F72" s="31"/>
      <c r="G72" s="31"/>
      <c r="H72" s="32"/>
      <c r="I72" s="21">
        <f>I71</f>
        <v>0</v>
      </c>
    </row>
    <row r="75" spans="1:9" ht="99" customHeight="1" x14ac:dyDescent="0.25">
      <c r="G75" s="33" t="s">
        <v>136</v>
      </c>
      <c r="H75" s="33"/>
      <c r="I75" s="33"/>
    </row>
  </sheetData>
  <mergeCells count="18">
    <mergeCell ref="A5:I5"/>
    <mergeCell ref="A6:I6"/>
    <mergeCell ref="A7:I7"/>
    <mergeCell ref="F68:H68"/>
    <mergeCell ref="A10:A12"/>
    <mergeCell ref="B10:B12"/>
    <mergeCell ref="C10:C12"/>
    <mergeCell ref="D10:D12"/>
    <mergeCell ref="F10:F12"/>
    <mergeCell ref="E10:E12"/>
    <mergeCell ref="G10:G12"/>
    <mergeCell ref="H10:H12"/>
    <mergeCell ref="I10:I12"/>
    <mergeCell ref="E70:H70"/>
    <mergeCell ref="E71:H71"/>
    <mergeCell ref="E72:H72"/>
    <mergeCell ref="G75:I75"/>
    <mergeCell ref="D9:I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Leśniak Agnieszka 2</dc:creator>
  <cp:lastModifiedBy>Łochina Marta</cp:lastModifiedBy>
  <cp:lastPrinted>2025-01-07T06:47:10Z</cp:lastPrinted>
  <dcterms:created xsi:type="dcterms:W3CDTF">2015-06-05T18:17:20Z</dcterms:created>
  <dcterms:modified xsi:type="dcterms:W3CDTF">2025-01-07T06:49:40Z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InformacjePrzeznaczoneWylacznieDoUzytkuWewnetrznego</vt:lpwstr>
  </property>
  <property fmtid="{D5CDD505-2E9C-101B-9397-08002B2CF9AE}" pid="3" name="MFClassifiedBy">
    <vt:lpwstr>UxC4dwLulzfINJ8nQH+xvX5LNGipWa4BRSZhPgxsCvlyVG6AQN/CtOX9tkUM2ojJqk+tyrjb4wMDKUR3VtaEOA==</vt:lpwstr>
  </property>
  <property fmtid="{D5CDD505-2E9C-101B-9397-08002B2CF9AE}" pid="4" name="MFClassificationDate">
    <vt:lpwstr>2023-12-14T09:14:10.3224501+01:00</vt:lpwstr>
  </property>
  <property fmtid="{D5CDD505-2E9C-101B-9397-08002B2CF9AE}" pid="5" name="MFClassifiedBySID">
    <vt:lpwstr>UxC4dwLulzfINJ8nQH+xvX5LNGipWa4BRSZhPgxsCvm42mrIC/DSDv0ggS+FjUN/2v1BBotkLlY5aAiEhoi6ud6wRSVvBZWVONNAqCvwoclYOpzqMYMEFISaHwxNW7Wg</vt:lpwstr>
  </property>
  <property fmtid="{D5CDD505-2E9C-101B-9397-08002B2CF9AE}" pid="6" name="MFGRNItemId">
    <vt:lpwstr>GRN-2b22019b-11d9-4817-85dc-6e99bd950fe4</vt:lpwstr>
  </property>
  <property fmtid="{D5CDD505-2E9C-101B-9397-08002B2CF9AE}" pid="7" name="MFHash">
    <vt:lpwstr>WQowXZhBJhuc0+HmJ4IRE7rTVULnzz2hNZS8mgfQxrw=</vt:lpwstr>
  </property>
  <property fmtid="{D5CDD505-2E9C-101B-9397-08002B2CF9AE}" pid="8" name="MFVisualMarkingsSettings">
    <vt:lpwstr>HeaderAlignment=1;FooterAlignment=1</vt:lpwstr>
  </property>
  <property fmtid="{D5CDD505-2E9C-101B-9397-08002B2CF9AE}" pid="9" name="DLPManualFileClassification">
    <vt:lpwstr>{5fdfc941-3fcf-4a5b-87be-4848800d39d0}</vt:lpwstr>
  </property>
  <property fmtid="{D5CDD505-2E9C-101B-9397-08002B2CF9AE}" pid="10" name="MFRefresh">
    <vt:lpwstr>False</vt:lpwstr>
  </property>
</Properties>
</file>